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1"/>
  </bookViews>
  <sheets>
    <sheet name="Version" sheetId="2" r:id="rId1"/>
    <sheet name="Plan_trésorerie" sheetId="1" r:id="rId2"/>
    <sheet name="Tables" sheetId="4" state="hidden" r:id="rId3"/>
  </sheets>
  <definedNames>
    <definedName name="__xlnm.Print_Area" localSheetId="1">'Plan_trésorerie'!$A$1:$R$58</definedName>
    <definedName name="DateJour">'Plan_trésorerie'!$B$6</definedName>
    <definedName name="ProfondeurHistorique" localSheetId="1">'Plan_trésorerie'!$B$5</definedName>
    <definedName name="rubriques">'Tables'!$B$2:$B$34</definedName>
    <definedName name="_xlnm.Print_Area" localSheetId="1">'Plan_trésorerie'!$A$1:$R$58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<sst xmlns="http://schemas.openxmlformats.org/spreadsheetml/2006/main" count="125" uniqueCount="68">
  <si>
    <t>Date ouverture du dossier</t>
  </si>
  <si>
    <t>Montants à renseigner en dinars</t>
  </si>
  <si>
    <t>Nbre de mois renseignés</t>
  </si>
  <si>
    <t>mois</t>
  </si>
  <si>
    <t>Total</t>
  </si>
  <si>
    <t xml:space="preserve">Moyenne </t>
  </si>
  <si>
    <t xml:space="preserve">Solde au </t>
  </si>
  <si>
    <t>DT</t>
  </si>
  <si>
    <t>Recettes d'exploitation</t>
  </si>
  <si>
    <t>Ventes (TTC)</t>
  </si>
  <si>
    <t>Ventes justifiées dans compte Banque de l'entreprise</t>
  </si>
  <si>
    <t>Ventes ayant transités par un autre compte Banque</t>
  </si>
  <si>
    <t>Ventes ayant transités par compte avec confrère</t>
  </si>
  <si>
    <t>Autres ventes</t>
  </si>
  <si>
    <t>Autres recettes</t>
  </si>
  <si>
    <t>Dépenses d'exploitation</t>
  </si>
  <si>
    <t>Achats (TTC)</t>
  </si>
  <si>
    <t>Achats justifiés dans compte Banque de l'entreprise</t>
  </si>
  <si>
    <t>Achats ayant transités par un autre compte Banque</t>
  </si>
  <si>
    <t>Achats ayant transités par compte avec confrère</t>
  </si>
  <si>
    <t>Autres achats</t>
  </si>
  <si>
    <t>Autres dépenses d'exploitation</t>
  </si>
  <si>
    <t>Frais de personnel</t>
  </si>
  <si>
    <t>Salaire/Prélèvement Dirigeant</t>
  </si>
  <si>
    <t>Salaires</t>
  </si>
  <si>
    <t>Autres salaires</t>
  </si>
  <si>
    <t>CNSS</t>
  </si>
  <si>
    <t>Impôts sur le revenu</t>
  </si>
  <si>
    <t>Charges externes</t>
  </si>
  <si>
    <t>Loyer</t>
  </si>
  <si>
    <t>Electricité</t>
  </si>
  <si>
    <t>Transports</t>
  </si>
  <si>
    <t>Déplacements / Missions</t>
  </si>
  <si>
    <t>Services Extérieurs</t>
  </si>
  <si>
    <t>Téléphone</t>
  </si>
  <si>
    <t>Autres</t>
  </si>
  <si>
    <r>
      <rPr>
        <b/>
        <sz val="11"/>
        <rFont val="Calibri"/>
        <family val="2"/>
      </rPr>
      <t xml:space="preserve">Impôts et taxes </t>
    </r>
    <r>
      <rPr>
        <sz val="11"/>
        <rFont val="Calibri"/>
        <family val="2"/>
      </rPr>
      <t>(Taxe pro, TU,  Enregistrement…)</t>
    </r>
  </si>
  <si>
    <t>Frais de Douanes</t>
  </si>
  <si>
    <t>Frais Financiers</t>
  </si>
  <si>
    <t>TVA à payer</t>
  </si>
  <si>
    <t>CASH-FLOW D'EXPLOITATION (A)-(B)</t>
  </si>
  <si>
    <t>Ressources hors exploitation</t>
  </si>
  <si>
    <t>Emprunts (à terme)</t>
  </si>
  <si>
    <t>Augmentation de capital</t>
  </si>
  <si>
    <t>Apport en compte-courant</t>
  </si>
  <si>
    <t>Autres (recup créances, cessions actifs, rembt TVA, …)</t>
  </si>
  <si>
    <t>Sorties hors exploitation</t>
  </si>
  <si>
    <t>Remboursement emprunts</t>
  </si>
  <si>
    <t>Dividendes / Remboursement CCA</t>
  </si>
  <si>
    <t>CASH-FLOW HORS EXPLOITATION (D)-(E)</t>
  </si>
  <si>
    <t>CASH-FLOW DE L'ACTIVITE (C)+(F)</t>
  </si>
  <si>
    <t>Revenus du ménage</t>
  </si>
  <si>
    <t>Dépenses du ménage</t>
  </si>
  <si>
    <t>CASH-FLOW DU MENAGE (H)-(I)</t>
  </si>
  <si>
    <t>CASH-FLOW TOTAL (G)+(J)</t>
  </si>
  <si>
    <t>Solde cumulé fin de période</t>
  </si>
  <si>
    <t>CTRL</t>
  </si>
  <si>
    <t>SUIVI DES VERSIONS</t>
  </si>
  <si>
    <t>VERSION</t>
  </si>
  <si>
    <t>DATE</t>
  </si>
  <si>
    <t>PAR</t>
  </si>
  <si>
    <t>COMMENTAIRES</t>
  </si>
  <si>
    <t>rubriques</t>
  </si>
  <si>
    <r>
      <t xml:space="preserve">Impôts et taxes </t>
    </r>
    <r>
      <rPr>
        <sz val="11"/>
        <rFont val="Calibri"/>
        <family val="2"/>
      </rPr>
      <t>(Taxe pro, TU,  Enregistrement…)</t>
    </r>
  </si>
  <si>
    <t>Impôts et taxes (Taxe pro, TU,  Enregistrement…)</t>
  </si>
  <si>
    <t xml:space="preserve"> PLAN DE TRESORERIE (Historique récent - 1 à 12 derniers mois)</t>
  </si>
  <si>
    <t>Espace Finance</t>
  </si>
  <si>
    <t>Editer votre tableau de trésorerie dans ce modèle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</si>
</sst>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/mm/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5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/>
      <right/>
      <top/>
      <bottom style="hair"/>
    </border>
    <border>
      <left style="hair"/>
      <right/>
      <top style="hair"/>
      <bottom style="medium"/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3" fontId="10" fillId="2" borderId="1" xfId="20" applyNumberFormat="1" applyFont="1" applyFill="1" applyBorder="1" applyAlignment="1" applyProtection="1">
      <alignment horizontal="center"/>
      <protection locked="0"/>
    </xf>
    <xf numFmtId="3" fontId="9" fillId="0" borderId="1" xfId="20" applyNumberFormat="1" applyFont="1" applyBorder="1" applyAlignment="1" applyProtection="1">
      <alignment horizontal="center"/>
      <protection locked="0"/>
    </xf>
    <xf numFmtId="3" fontId="9" fillId="3" borderId="1" xfId="20" applyNumberFormat="1" applyFont="1" applyFill="1" applyBorder="1" applyAlignment="1" applyProtection="1">
      <alignment horizontal="center" wrapText="1"/>
      <protection locked="0"/>
    </xf>
    <xf numFmtId="3" fontId="9" fillId="3" borderId="1" xfId="20" applyNumberFormat="1" applyFont="1" applyFill="1" applyBorder="1" applyAlignment="1" applyProtection="1">
      <alignment horizontal="center"/>
      <protection locked="0"/>
    </xf>
    <xf numFmtId="3" fontId="9" fillId="4" borderId="1" xfId="2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0" fillId="5" borderId="2" xfId="0" applyFill="1" applyBorder="1"/>
    <xf numFmtId="0" fontId="0" fillId="0" borderId="2" xfId="0" applyBorder="1"/>
    <xf numFmtId="164" fontId="0" fillId="0" borderId="2" xfId="0" applyNumberFormat="1" applyBorder="1"/>
    <xf numFmtId="0" fontId="13" fillId="0" borderId="0" xfId="0" applyFont="1"/>
    <xf numFmtId="0" fontId="0" fillId="0" borderId="0" xfId="0" applyFill="1" applyBorder="1"/>
    <xf numFmtId="0" fontId="13" fillId="0" borderId="0" xfId="0" applyFont="1" applyFill="1" applyBorder="1"/>
    <xf numFmtId="0" fontId="9" fillId="0" borderId="0" xfId="20" applyFont="1" applyFill="1" applyBorder="1" applyAlignment="1">
      <alignment vertical="center"/>
      <protection/>
    </xf>
    <xf numFmtId="0" fontId="10" fillId="0" borderId="0" xfId="20" applyFont="1" applyFill="1" applyBorder="1" applyAlignment="1" applyProtection="1">
      <alignment vertical="center"/>
      <protection locked="0"/>
    </xf>
    <xf numFmtId="0" fontId="9" fillId="0" borderId="0" xfId="20" applyFont="1" applyFill="1" applyBorder="1" applyAlignment="1">
      <alignment vertical="center" wrapText="1"/>
      <protection/>
    </xf>
    <xf numFmtId="0" fontId="12" fillId="0" borderId="0" xfId="20" applyFont="1" applyFill="1" applyBorder="1" applyAlignment="1">
      <alignment/>
      <protection/>
    </xf>
    <xf numFmtId="14" fontId="10" fillId="0" borderId="0" xfId="20" applyNumberFormat="1" applyFont="1" applyFill="1" applyBorder="1" applyAlignment="1" applyProtection="1">
      <alignment/>
      <protection locked="0"/>
    </xf>
    <xf numFmtId="0" fontId="9" fillId="0" borderId="0" xfId="20" applyFont="1" applyFill="1" applyBorder="1" applyProtection="1">
      <alignment/>
      <protection locked="0"/>
    </xf>
    <xf numFmtId="3" fontId="10" fillId="2" borderId="3" xfId="20" applyNumberFormat="1" applyFont="1" applyFill="1" applyBorder="1" applyAlignment="1" applyProtection="1">
      <alignment horizontal="center"/>
      <protection locked="0"/>
    </xf>
    <xf numFmtId="3" fontId="9" fillId="3" borderId="3" xfId="20" applyNumberFormat="1" applyFont="1" applyFill="1" applyBorder="1" applyAlignment="1" applyProtection="1">
      <alignment horizontal="center" wrapText="1"/>
      <protection locked="0"/>
    </xf>
    <xf numFmtId="3" fontId="9" fillId="3" borderId="3" xfId="20" applyNumberFormat="1" applyFont="1" applyFill="1" applyBorder="1" applyAlignment="1" applyProtection="1">
      <alignment horizontal="center"/>
      <protection locked="0"/>
    </xf>
    <xf numFmtId="3" fontId="9" fillId="4" borderId="3" xfId="20" applyNumberFormat="1" applyFont="1" applyFill="1" applyBorder="1" applyAlignment="1" applyProtection="1">
      <alignment horizontal="center"/>
      <protection locked="0"/>
    </xf>
    <xf numFmtId="3" fontId="9" fillId="0" borderId="3" xfId="20" applyNumberFormat="1" applyFont="1" applyBorder="1" applyAlignment="1" applyProtection="1">
      <alignment horizontal="center"/>
      <protection locked="0"/>
    </xf>
    <xf numFmtId="0" fontId="10" fillId="2" borderId="4" xfId="20" applyFont="1" applyFill="1" applyBorder="1" applyAlignment="1" applyProtection="1">
      <alignment vertical="center"/>
      <protection locked="0"/>
    </xf>
    <xf numFmtId="0" fontId="6" fillId="6" borderId="5" xfId="20" applyFont="1" applyFill="1" applyBorder="1" applyAlignment="1" applyProtection="1">
      <alignment vertical="center"/>
      <protection/>
    </xf>
    <xf numFmtId="0" fontId="6" fillId="6" borderId="6" xfId="20" applyFont="1" applyFill="1" applyBorder="1" applyAlignment="1" applyProtection="1">
      <alignment vertical="center"/>
      <protection/>
    </xf>
    <xf numFmtId="0" fontId="9" fillId="4" borderId="7" xfId="20" applyFont="1" applyFill="1" applyBorder="1" applyAlignment="1" applyProtection="1">
      <alignment vertical="center"/>
      <protection/>
    </xf>
    <xf numFmtId="0" fontId="9" fillId="4" borderId="8" xfId="20" applyFont="1" applyFill="1" applyBorder="1" applyAlignment="1" applyProtection="1">
      <alignment vertical="center"/>
      <protection/>
    </xf>
    <xf numFmtId="3" fontId="10" fillId="2" borderId="7" xfId="20" applyNumberFormat="1" applyFont="1" applyFill="1" applyBorder="1" applyAlignment="1" applyProtection="1">
      <alignment horizontal="center"/>
      <protection/>
    </xf>
    <xf numFmtId="3" fontId="10" fillId="2" borderId="8" xfId="20" applyNumberFormat="1" applyFont="1" applyFill="1" applyBorder="1" applyAlignment="1" applyProtection="1">
      <alignment horizontal="center"/>
      <protection/>
    </xf>
    <xf numFmtId="0" fontId="6" fillId="6" borderId="7" xfId="20" applyFont="1" applyFill="1" applyBorder="1" applyAlignment="1" applyProtection="1">
      <alignment vertical="center"/>
      <protection/>
    </xf>
    <xf numFmtId="0" fontId="6" fillId="6" borderId="8" xfId="20" applyFont="1" applyFill="1" applyBorder="1" applyAlignment="1" applyProtection="1">
      <alignment vertical="center"/>
      <protection/>
    </xf>
    <xf numFmtId="0" fontId="9" fillId="7" borderId="7" xfId="20" applyFont="1" applyFill="1" applyBorder="1" applyAlignment="1" applyProtection="1">
      <alignment vertical="center"/>
      <protection/>
    </xf>
    <xf numFmtId="0" fontId="9" fillId="7" borderId="8" xfId="20" applyFont="1" applyFill="1" applyBorder="1" applyAlignment="1" applyProtection="1">
      <alignment vertical="center"/>
      <protection/>
    </xf>
    <xf numFmtId="0" fontId="9" fillId="3" borderId="7" xfId="20" applyFont="1" applyFill="1" applyBorder="1" applyAlignment="1" applyProtection="1">
      <alignment vertical="center" wrapText="1"/>
      <protection/>
    </xf>
    <xf numFmtId="0" fontId="9" fillId="3" borderId="8" xfId="20" applyFont="1" applyFill="1" applyBorder="1" applyAlignment="1" applyProtection="1">
      <alignment vertical="center" wrapText="1"/>
      <protection/>
    </xf>
    <xf numFmtId="0" fontId="9" fillId="3" borderId="5" xfId="20" applyFont="1" applyFill="1" applyBorder="1" applyAlignment="1" applyProtection="1">
      <alignment vertical="center" wrapText="1"/>
      <protection/>
    </xf>
    <xf numFmtId="0" fontId="9" fillId="3" borderId="7" xfId="20" applyFont="1" applyFill="1" applyBorder="1" applyAlignment="1" applyProtection="1">
      <alignment vertical="center"/>
      <protection/>
    </xf>
    <xf numFmtId="0" fontId="9" fillId="3" borderId="8" xfId="20" applyFont="1" applyFill="1" applyBorder="1" applyAlignment="1" applyProtection="1">
      <alignment vertical="center"/>
      <protection/>
    </xf>
    <xf numFmtId="0" fontId="12" fillId="8" borderId="9" xfId="20" applyFont="1" applyFill="1" applyBorder="1" applyAlignment="1" applyProtection="1">
      <alignment/>
      <protection/>
    </xf>
    <xf numFmtId="0" fontId="12" fillId="8" borderId="10" xfId="20" applyFont="1" applyFill="1" applyBorder="1" applyAlignment="1" applyProtection="1">
      <alignment/>
      <protection/>
    </xf>
    <xf numFmtId="0" fontId="10" fillId="2" borderId="7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vertical="center"/>
      <protection/>
    </xf>
    <xf numFmtId="0" fontId="10" fillId="0" borderId="7" xfId="20" applyFont="1" applyFill="1" applyBorder="1" applyAlignment="1" applyProtection="1">
      <alignment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12" fillId="8" borderId="11" xfId="20" applyFont="1" applyFill="1" applyBorder="1" applyAlignment="1" applyProtection="1">
      <alignment/>
      <protection/>
    </xf>
    <xf numFmtId="0" fontId="12" fillId="8" borderId="12" xfId="20" applyFont="1" applyFill="1" applyBorder="1" applyAlignment="1" applyProtection="1">
      <alignment/>
      <protection/>
    </xf>
    <xf numFmtId="0" fontId="10" fillId="2" borderId="13" xfId="20" applyFont="1" applyFill="1" applyBorder="1" applyAlignment="1" applyProtection="1">
      <alignment vertical="center"/>
      <protection/>
    </xf>
    <xf numFmtId="0" fontId="10" fillId="2" borderId="14" xfId="20" applyFont="1" applyFill="1" applyBorder="1" applyAlignment="1" applyProtection="1">
      <alignment vertical="center"/>
      <protection/>
    </xf>
    <xf numFmtId="0" fontId="12" fillId="8" borderId="15" xfId="20" applyFont="1" applyFill="1" applyBorder="1" applyAlignment="1" applyProtection="1">
      <alignment/>
      <protection/>
    </xf>
    <xf numFmtId="0" fontId="12" fillId="8" borderId="16" xfId="20" applyFont="1" applyFill="1" applyBorder="1" applyAlignment="1" applyProtection="1">
      <alignment/>
      <protection/>
    </xf>
    <xf numFmtId="0" fontId="0" fillId="2" borderId="15" xfId="20" applyFont="1" applyFill="1" applyBorder="1" applyAlignment="1" applyProtection="1">
      <alignment vertical="top"/>
      <protection/>
    </xf>
    <xf numFmtId="0" fontId="5" fillId="2" borderId="17" xfId="20" applyFont="1" applyFill="1" applyBorder="1" applyAlignment="1" applyProtection="1">
      <alignment vertical="center"/>
      <protection/>
    </xf>
    <xf numFmtId="0" fontId="4" fillId="2" borderId="17" xfId="20" applyFont="1" applyFill="1" applyBorder="1" applyAlignment="1" applyProtection="1">
      <alignment vertical="center"/>
      <protection/>
    </xf>
    <xf numFmtId="0" fontId="3" fillId="0" borderId="0" xfId="20" applyFont="1" applyAlignment="1" applyProtection="1">
      <alignment vertical="center"/>
      <protection/>
    </xf>
    <xf numFmtId="0" fontId="7" fillId="4" borderId="18" xfId="20" applyFont="1" applyFill="1" applyBorder="1" applyAlignment="1" applyProtection="1">
      <alignment vertical="center"/>
      <protection/>
    </xf>
    <xf numFmtId="14" fontId="8" fillId="4" borderId="0" xfId="20" applyNumberFormat="1" applyFont="1" applyFill="1" applyBorder="1" applyAlignment="1" applyProtection="1">
      <alignment vertical="center"/>
      <protection/>
    </xf>
    <xf numFmtId="0" fontId="9" fillId="4" borderId="0" xfId="20" applyFont="1" applyFill="1" applyBorder="1" applyAlignment="1" applyProtection="1">
      <alignment/>
      <protection/>
    </xf>
    <xf numFmtId="0" fontId="3" fillId="0" borderId="0" xfId="20" applyFont="1" applyProtection="1">
      <alignment/>
      <protection/>
    </xf>
    <xf numFmtId="0" fontId="15" fillId="9" borderId="19" xfId="20" applyFont="1" applyFill="1" applyBorder="1" applyAlignment="1" applyProtection="1">
      <alignment vertical="top"/>
      <protection/>
    </xf>
    <xf numFmtId="0" fontId="15" fillId="9" borderId="20" xfId="20" applyFont="1" applyFill="1" applyBorder="1" applyAlignment="1" applyProtection="1">
      <alignment vertical="top"/>
      <protection/>
    </xf>
    <xf numFmtId="0" fontId="15" fillId="9" borderId="21" xfId="20" applyFont="1" applyFill="1" applyBorder="1" applyAlignment="1" applyProtection="1">
      <alignment vertical="top"/>
      <protection/>
    </xf>
    <xf numFmtId="0" fontId="0" fillId="0" borderId="0" xfId="20" applyFont="1" applyProtection="1">
      <alignment/>
      <protection/>
    </xf>
    <xf numFmtId="0" fontId="9" fillId="10" borderId="22" xfId="20" applyFont="1" applyFill="1" applyBorder="1" applyAlignment="1" applyProtection="1">
      <alignment vertical="center"/>
      <protection/>
    </xf>
    <xf numFmtId="0" fontId="9" fillId="10" borderId="0" xfId="20" applyFont="1" applyFill="1" applyBorder="1" applyAlignment="1" applyProtection="1">
      <alignment vertical="center"/>
      <protection/>
    </xf>
    <xf numFmtId="0" fontId="9" fillId="10" borderId="0" xfId="20" applyFont="1" applyFill="1" applyBorder="1" applyAlignment="1" applyProtection="1">
      <alignment/>
      <protection/>
    </xf>
    <xf numFmtId="0" fontId="9" fillId="10" borderId="23" xfId="20" applyFont="1" applyFill="1" applyBorder="1" applyAlignment="1" applyProtection="1">
      <alignment/>
      <protection/>
    </xf>
    <xf numFmtId="0" fontId="10" fillId="10" borderId="0" xfId="20" applyFont="1" applyFill="1" applyBorder="1" applyAlignment="1" applyProtection="1">
      <alignment/>
      <protection/>
    </xf>
    <xf numFmtId="0" fontId="7" fillId="11" borderId="24" xfId="20" applyFont="1" applyFill="1" applyBorder="1" applyAlignment="1" applyProtection="1">
      <alignment vertical="center"/>
      <protection/>
    </xf>
    <xf numFmtId="0" fontId="7" fillId="12" borderId="21" xfId="20" applyFont="1" applyFill="1" applyBorder="1" applyAlignment="1" applyProtection="1">
      <alignment vertical="center" wrapText="1"/>
      <protection/>
    </xf>
    <xf numFmtId="0" fontId="9" fillId="10" borderId="22" xfId="20" applyFont="1" applyFill="1" applyBorder="1" applyAlignment="1" applyProtection="1">
      <alignment/>
      <protection/>
    </xf>
    <xf numFmtId="17" fontId="9" fillId="10" borderId="0" xfId="20" applyNumberFormat="1" applyFont="1" applyFill="1" applyBorder="1" applyAlignment="1" applyProtection="1">
      <alignment horizontal="center"/>
      <protection/>
    </xf>
    <xf numFmtId="0" fontId="7" fillId="11" borderId="25" xfId="20" applyFont="1" applyFill="1" applyBorder="1" applyAlignment="1" applyProtection="1">
      <alignment vertical="center"/>
      <protection/>
    </xf>
    <xf numFmtId="0" fontId="7" fillId="12" borderId="26" xfId="20" applyFont="1" applyFill="1" applyBorder="1" applyAlignment="1" applyProtection="1">
      <alignment vertical="center" wrapText="1"/>
      <protection/>
    </xf>
    <xf numFmtId="3" fontId="6" fillId="6" borderId="27" xfId="20" applyNumberFormat="1" applyFont="1" applyFill="1" applyBorder="1" applyAlignment="1" applyProtection="1">
      <alignment horizontal="center"/>
      <protection/>
    </xf>
    <xf numFmtId="3" fontId="6" fillId="6" borderId="28" xfId="20" applyNumberFormat="1" applyFont="1" applyFill="1" applyBorder="1" applyAlignment="1" applyProtection="1">
      <alignment horizontal="center"/>
      <protection/>
    </xf>
    <xf numFmtId="3" fontId="6" fillId="6" borderId="29" xfId="20" applyNumberFormat="1" applyFont="1" applyFill="1" applyBorder="1" applyAlignment="1" applyProtection="1">
      <alignment horizontal="center"/>
      <protection/>
    </xf>
    <xf numFmtId="0" fontId="11" fillId="0" borderId="0" xfId="20" applyFont="1" applyAlignment="1" applyProtection="1">
      <alignment horizontal="left" vertical="center"/>
      <protection/>
    </xf>
    <xf numFmtId="0" fontId="9" fillId="4" borderId="4" xfId="20" applyFont="1" applyFill="1" applyBorder="1" applyAlignment="1" applyProtection="1">
      <alignment vertical="center"/>
      <protection/>
    </xf>
    <xf numFmtId="3" fontId="9" fillId="4" borderId="3" xfId="20" applyNumberFormat="1" applyFont="1" applyFill="1" applyBorder="1" applyAlignment="1" applyProtection="1">
      <alignment horizontal="center"/>
      <protection/>
    </xf>
    <xf numFmtId="3" fontId="9" fillId="4" borderId="1" xfId="20" applyNumberFormat="1" applyFont="1" applyFill="1" applyBorder="1" applyAlignment="1" applyProtection="1">
      <alignment horizontal="center"/>
      <protection/>
    </xf>
    <xf numFmtId="3" fontId="9" fillId="4" borderId="30" xfId="20" applyNumberFormat="1" applyFont="1" applyFill="1" applyBorder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/>
      <protection/>
    </xf>
    <xf numFmtId="0" fontId="10" fillId="2" borderId="4" xfId="20" applyFont="1" applyFill="1" applyBorder="1" applyAlignment="1" applyProtection="1">
      <alignment vertical="center"/>
      <protection/>
    </xf>
    <xf numFmtId="3" fontId="9" fillId="13" borderId="1" xfId="20" applyNumberFormat="1" applyFont="1" applyFill="1" applyBorder="1" applyAlignment="1" applyProtection="1">
      <alignment horizontal="center"/>
      <protection/>
    </xf>
    <xf numFmtId="3" fontId="9" fillId="0" borderId="30" xfId="20" applyNumberFormat="1" applyFont="1" applyBorder="1" applyAlignment="1" applyProtection="1">
      <alignment horizontal="center"/>
      <protection/>
    </xf>
    <xf numFmtId="0" fontId="6" fillId="6" borderId="4" xfId="20" applyFont="1" applyFill="1" applyBorder="1" applyAlignment="1" applyProtection="1">
      <alignment vertical="center"/>
      <protection/>
    </xf>
    <xf numFmtId="3" fontId="6" fillId="6" borderId="3" xfId="20" applyNumberFormat="1" applyFont="1" applyFill="1" applyBorder="1" applyAlignment="1" applyProtection="1">
      <alignment horizontal="center"/>
      <protection/>
    </xf>
    <xf numFmtId="3" fontId="6" fillId="6" borderId="1" xfId="20" applyNumberFormat="1" applyFont="1" applyFill="1" applyBorder="1" applyAlignment="1" applyProtection="1">
      <alignment horizontal="center"/>
      <protection/>
    </xf>
    <xf numFmtId="3" fontId="6" fillId="6" borderId="30" xfId="20" applyNumberFormat="1" applyFont="1" applyFill="1" applyBorder="1" applyAlignment="1" applyProtection="1">
      <alignment horizontal="center"/>
      <protection/>
    </xf>
    <xf numFmtId="0" fontId="9" fillId="7" borderId="4" xfId="20" applyFont="1" applyFill="1" applyBorder="1" applyAlignment="1" applyProtection="1">
      <alignment vertical="center"/>
      <protection/>
    </xf>
    <xf numFmtId="3" fontId="9" fillId="7" borderId="3" xfId="20" applyNumberFormat="1" applyFont="1" applyFill="1" applyBorder="1" applyAlignment="1" applyProtection="1">
      <alignment horizontal="center"/>
      <protection/>
    </xf>
    <xf numFmtId="3" fontId="9" fillId="7" borderId="1" xfId="20" applyNumberFormat="1" applyFont="1" applyFill="1" applyBorder="1" applyAlignment="1" applyProtection="1">
      <alignment horizontal="center"/>
      <protection/>
    </xf>
    <xf numFmtId="3" fontId="9" fillId="7" borderId="30" xfId="20" applyNumberFormat="1" applyFont="1" applyFill="1" applyBorder="1" applyAlignment="1" applyProtection="1">
      <alignment horizontal="center"/>
      <protection/>
    </xf>
    <xf numFmtId="3" fontId="9" fillId="13" borderId="31" xfId="20" applyNumberFormat="1" applyFont="1" applyFill="1" applyBorder="1" applyAlignment="1" applyProtection="1">
      <alignment horizontal="center"/>
      <protection/>
    </xf>
    <xf numFmtId="0" fontId="9" fillId="3" borderId="4" xfId="20" applyFont="1" applyFill="1" applyBorder="1" applyAlignment="1" applyProtection="1">
      <alignment vertical="center" wrapText="1"/>
      <protection/>
    </xf>
    <xf numFmtId="3" fontId="9" fillId="3" borderId="1" xfId="20" applyNumberFormat="1" applyFont="1" applyFill="1" applyBorder="1" applyAlignment="1" applyProtection="1">
      <alignment horizontal="center" wrapText="1"/>
      <protection/>
    </xf>
    <xf numFmtId="3" fontId="9" fillId="3" borderId="30" xfId="20" applyNumberFormat="1" applyFont="1" applyFill="1" applyBorder="1" applyAlignment="1" applyProtection="1">
      <alignment horizont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9" fillId="3" borderId="32" xfId="20" applyFont="1" applyFill="1" applyBorder="1" applyAlignment="1" applyProtection="1">
      <alignment vertical="center" wrapText="1"/>
      <protection/>
    </xf>
    <xf numFmtId="0" fontId="9" fillId="3" borderId="4" xfId="20" applyFont="1" applyFill="1" applyBorder="1" applyAlignment="1" applyProtection="1">
      <alignment vertical="center"/>
      <protection/>
    </xf>
    <xf numFmtId="3" fontId="9" fillId="3" borderId="1" xfId="20" applyNumberFormat="1" applyFont="1" applyFill="1" applyBorder="1" applyAlignment="1" applyProtection="1">
      <alignment horizontal="center"/>
      <protection/>
    </xf>
    <xf numFmtId="3" fontId="9" fillId="3" borderId="30" xfId="20" applyNumberFormat="1" applyFont="1" applyFill="1" applyBorder="1" applyAlignment="1" applyProtection="1">
      <alignment horizontal="center"/>
      <protection/>
    </xf>
    <xf numFmtId="0" fontId="12" fillId="8" borderId="33" xfId="20" applyFont="1" applyFill="1" applyBorder="1" applyAlignment="1" applyProtection="1">
      <alignment/>
      <protection/>
    </xf>
    <xf numFmtId="3" fontId="12" fillId="8" borderId="34" xfId="20" applyNumberFormat="1" applyFont="1" applyFill="1" applyBorder="1" applyAlignment="1" applyProtection="1">
      <alignment horizontal="center"/>
      <protection/>
    </xf>
    <xf numFmtId="3" fontId="12" fillId="8" borderId="35" xfId="20" applyNumberFormat="1" applyFont="1" applyFill="1" applyBorder="1" applyAlignment="1" applyProtection="1">
      <alignment horizontal="center"/>
      <protection/>
    </xf>
    <xf numFmtId="0" fontId="6" fillId="6" borderId="32" xfId="20" applyFont="1" applyFill="1" applyBorder="1" applyAlignment="1" applyProtection="1">
      <alignment vertical="center"/>
      <protection/>
    </xf>
    <xf numFmtId="0" fontId="10" fillId="0" borderId="4" xfId="20" applyFont="1" applyFill="1" applyBorder="1" applyAlignment="1" applyProtection="1">
      <alignment vertical="center"/>
      <protection/>
    </xf>
    <xf numFmtId="0" fontId="12" fillId="8" borderId="36" xfId="20" applyFont="1" applyFill="1" applyBorder="1" applyAlignment="1" applyProtection="1">
      <alignment/>
      <protection/>
    </xf>
    <xf numFmtId="0" fontId="0" fillId="2" borderId="37" xfId="20" applyFont="1" applyFill="1" applyBorder="1" applyAlignment="1" applyProtection="1">
      <alignment vertical="top"/>
      <protection/>
    </xf>
    <xf numFmtId="0" fontId="0" fillId="2" borderId="38" xfId="20" applyFont="1" applyFill="1" applyBorder="1" applyAlignment="1" applyProtection="1">
      <alignment vertical="top"/>
      <protection/>
    </xf>
    <xf numFmtId="0" fontId="0" fillId="2" borderId="38" xfId="20" applyFont="1" applyFill="1" applyBorder="1" applyAlignment="1" applyProtection="1">
      <alignment horizontal="center" vertical="top"/>
      <protection/>
    </xf>
    <xf numFmtId="3" fontId="0" fillId="2" borderId="39" xfId="20" applyNumberFormat="1" applyFont="1" applyFill="1" applyBorder="1" applyAlignment="1" applyProtection="1">
      <alignment horizontal="center" vertical="top"/>
      <protection/>
    </xf>
    <xf numFmtId="0" fontId="0" fillId="0" borderId="0" xfId="20" applyFont="1" applyAlignment="1" applyProtection="1">
      <alignment vertical="top"/>
      <protection/>
    </xf>
    <xf numFmtId="0" fontId="0" fillId="0" borderId="18" xfId="20" applyFont="1" applyBorder="1" applyProtection="1">
      <alignment/>
      <protection/>
    </xf>
    <xf numFmtId="3" fontId="10" fillId="2" borderId="7" xfId="20" applyNumberFormat="1" applyFont="1" applyFill="1" applyBorder="1" applyAlignment="1" applyProtection="1">
      <alignment horizontal="center"/>
      <protection locked="0"/>
    </xf>
    <xf numFmtId="3" fontId="10" fillId="2" borderId="8" xfId="20" applyNumberFormat="1" applyFont="1" applyFill="1" applyBorder="1" applyAlignment="1" applyProtection="1">
      <alignment horizontal="center"/>
      <protection locked="0"/>
    </xf>
    <xf numFmtId="3" fontId="7" fillId="14" borderId="0" xfId="20" applyNumberFormat="1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DDD2F-3FD0-4FA3-B4F6-B6006C4B57CD}">
  <sheetPr>
    <tabColor rgb="FFFFFF00"/>
  </sheetPr>
  <dimension ref="A1:D15"/>
  <sheetViews>
    <sheetView workbookViewId="0" topLeftCell="A1">
      <selection activeCell="D9" sqref="D9"/>
    </sheetView>
  </sheetViews>
  <sheetFormatPr defaultColWidth="11.421875" defaultRowHeight="15"/>
  <cols>
    <col min="1" max="1" width="24.421875" style="0" bestFit="1" customWidth="1"/>
    <col min="2" max="2" width="17.140625" style="0" customWidth="1"/>
    <col min="3" max="3" width="36.00390625" style="0" customWidth="1"/>
    <col min="4" max="4" width="48.421875" style="0" customWidth="1"/>
  </cols>
  <sheetData>
    <row r="1" ht="18.75">
      <c r="A1" s="6" t="s">
        <v>57</v>
      </c>
    </row>
    <row r="3" spans="1:4" ht="15">
      <c r="A3" s="7" t="s">
        <v>58</v>
      </c>
      <c r="B3" s="7" t="s">
        <v>59</v>
      </c>
      <c r="C3" s="7" t="s">
        <v>60</v>
      </c>
      <c r="D3" s="7" t="s">
        <v>61</v>
      </c>
    </row>
    <row r="4" spans="1:4" ht="15">
      <c r="A4" s="8">
        <v>1</v>
      </c>
      <c r="B4" s="9">
        <v>43983</v>
      </c>
      <c r="C4" s="8" t="s">
        <v>66</v>
      </c>
      <c r="D4" s="8" t="s">
        <v>67</v>
      </c>
    </row>
    <row r="5" spans="1:4" ht="15">
      <c r="A5" s="8"/>
      <c r="B5" s="8"/>
      <c r="C5" s="8"/>
      <c r="D5" s="8"/>
    </row>
    <row r="6" spans="1:4" ht="15">
      <c r="A6" s="8"/>
      <c r="B6" s="8"/>
      <c r="C6" s="8"/>
      <c r="D6" s="8"/>
    </row>
    <row r="7" spans="1:4" ht="15">
      <c r="A7" s="8"/>
      <c r="B7" s="8"/>
      <c r="C7" s="8"/>
      <c r="D7" s="8"/>
    </row>
    <row r="8" spans="1:4" ht="15">
      <c r="A8" s="8"/>
      <c r="B8" s="8"/>
      <c r="C8" s="8"/>
      <c r="D8" s="8"/>
    </row>
    <row r="9" spans="1:4" ht="15">
      <c r="A9" s="8"/>
      <c r="B9" s="8"/>
      <c r="C9" s="8"/>
      <c r="D9" s="8"/>
    </row>
    <row r="10" spans="1:4" ht="15">
      <c r="A10" s="8"/>
      <c r="B10" s="8"/>
      <c r="C10" s="8"/>
      <c r="D10" s="8"/>
    </row>
    <row r="11" spans="1:4" ht="15">
      <c r="A11" s="8"/>
      <c r="B11" s="8"/>
      <c r="C11" s="8"/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/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/>
      <c r="D15" s="8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6115-2002-4118-AC61-F363E43A8B20}">
  <sheetPr>
    <tabColor indexed="57"/>
  </sheetPr>
  <dimension ref="A1:R58"/>
  <sheetViews>
    <sheetView showGridLines="0" tabSelected="1" zoomScale="70" zoomScaleNormal="70" zoomScaleSheetLayoutView="90" workbookViewId="0" topLeftCell="A1">
      <selection activeCell="J3" sqref="J3"/>
    </sheetView>
  </sheetViews>
  <sheetFormatPr defaultColWidth="11.421875" defaultRowHeight="15"/>
  <cols>
    <col min="1" max="1" width="49.28125" style="115" bestFit="1" customWidth="1"/>
    <col min="2" max="2" width="11.140625" style="63" bestFit="1" customWidth="1"/>
    <col min="3" max="3" width="11.28125" style="63" customWidth="1"/>
    <col min="4" max="4" width="3.57421875" style="63" customWidth="1"/>
    <col min="5" max="16" width="11.00390625" style="63" customWidth="1"/>
    <col min="17" max="17" width="13.421875" style="63" customWidth="1"/>
    <col min="18" max="18" width="12.7109375" style="63" customWidth="1"/>
    <col min="19" max="16384" width="11.421875" style="63" customWidth="1"/>
  </cols>
  <sheetData>
    <row r="1" spans="1:18" s="55" customFormat="1" ht="21.75" thickBot="1">
      <c r="A1" s="53" t="s">
        <v>65</v>
      </c>
      <c r="B1" s="54"/>
      <c r="D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59" customFormat="1" ht="15.75" hidden="1" thickBot="1">
      <c r="A2" s="56" t="s">
        <v>0</v>
      </c>
      <c r="B2" s="57">
        <f>IF(DateJour="","",DateJour)</f>
        <v>43732</v>
      </c>
      <c r="C2" s="56"/>
      <c r="D2" s="5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8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18" ht="15.75" thickBot="1">
      <c r="A4" s="64" t="s">
        <v>1</v>
      </c>
      <c r="B4" s="65"/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</row>
    <row r="5" spans="1:18" ht="15.75" customHeight="1">
      <c r="A5" s="64" t="s">
        <v>2</v>
      </c>
      <c r="B5" s="18">
        <v>12</v>
      </c>
      <c r="C5" s="68" t="s">
        <v>3</v>
      </c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9" t="s">
        <v>4</v>
      </c>
      <c r="R5" s="70" t="s">
        <v>5</v>
      </c>
    </row>
    <row r="6" spans="1:18" ht="16.5" customHeight="1" thickBot="1">
      <c r="A6" s="71" t="s">
        <v>6</v>
      </c>
      <c r="B6" s="17">
        <v>43732</v>
      </c>
      <c r="C6" s="118">
        <v>0</v>
      </c>
      <c r="D6" s="66" t="s">
        <v>7</v>
      </c>
      <c r="E6" s="72">
        <f>+B6</f>
        <v>43732</v>
      </c>
      <c r="F6" s="72">
        <f>IF(DateJour="","",EOMONTH(E6,1))</f>
        <v>43769</v>
      </c>
      <c r="G6" s="72">
        <f aca="true" t="shared" si="0" ref="G6:P6">IF(DateJour="","",EOMONTH(F6,1))</f>
        <v>43799</v>
      </c>
      <c r="H6" s="72">
        <f t="shared" si="0"/>
        <v>43830</v>
      </c>
      <c r="I6" s="72">
        <f t="shared" si="0"/>
        <v>43861</v>
      </c>
      <c r="J6" s="72">
        <f t="shared" si="0"/>
        <v>43890</v>
      </c>
      <c r="K6" s="72">
        <f t="shared" si="0"/>
        <v>43921</v>
      </c>
      <c r="L6" s="72">
        <f t="shared" si="0"/>
        <v>43951</v>
      </c>
      <c r="M6" s="72">
        <f t="shared" si="0"/>
        <v>43982</v>
      </c>
      <c r="N6" s="72">
        <f t="shared" si="0"/>
        <v>44012</v>
      </c>
      <c r="O6" s="72">
        <f t="shared" si="0"/>
        <v>44043</v>
      </c>
      <c r="P6" s="72">
        <f t="shared" si="0"/>
        <v>44074</v>
      </c>
      <c r="Q6" s="73"/>
      <c r="R6" s="74"/>
    </row>
    <row r="7" spans="1:18" s="78" customFormat="1" ht="15.75">
      <c r="A7" s="25" t="s">
        <v>8</v>
      </c>
      <c r="B7" s="25"/>
      <c r="C7" s="25"/>
      <c r="D7" s="26"/>
      <c r="E7" s="75">
        <f aca="true" t="shared" si="1" ref="E7:P7">+E8+E13</f>
        <v>0</v>
      </c>
      <c r="F7" s="76">
        <f t="shared" si="1"/>
        <v>0</v>
      </c>
      <c r="G7" s="76">
        <f t="shared" si="1"/>
        <v>0</v>
      </c>
      <c r="H7" s="76">
        <f t="shared" si="1"/>
        <v>0</v>
      </c>
      <c r="I7" s="76">
        <f t="shared" si="1"/>
        <v>0</v>
      </c>
      <c r="J7" s="76">
        <f t="shared" si="1"/>
        <v>0</v>
      </c>
      <c r="K7" s="76">
        <f t="shared" si="1"/>
        <v>0</v>
      </c>
      <c r="L7" s="76">
        <f t="shared" si="1"/>
        <v>0</v>
      </c>
      <c r="M7" s="76">
        <f t="shared" si="1"/>
        <v>0</v>
      </c>
      <c r="N7" s="76">
        <f t="shared" si="1"/>
        <v>0</v>
      </c>
      <c r="O7" s="76">
        <f t="shared" si="1"/>
        <v>0</v>
      </c>
      <c r="P7" s="76">
        <f t="shared" si="1"/>
        <v>0</v>
      </c>
      <c r="Q7" s="76">
        <f aca="true" t="shared" si="2" ref="Q7:Q56">SUM(E7:P7)</f>
        <v>0</v>
      </c>
      <c r="R7" s="77">
        <f aca="true" t="shared" si="3" ref="R7:R56">+IF(ProfondeurHistorique="","",Q7/ProfondeurHistorique)</f>
        <v>0</v>
      </c>
    </row>
    <row r="8" spans="1:18" s="83" customFormat="1" ht="15">
      <c r="A8" s="79" t="s">
        <v>9</v>
      </c>
      <c r="B8" s="27"/>
      <c r="C8" s="27"/>
      <c r="D8" s="28"/>
      <c r="E8" s="80">
        <f aca="true" t="shared" si="4" ref="E8:P8">SUM(E9:E12)</f>
        <v>0</v>
      </c>
      <c r="F8" s="81">
        <f t="shared" si="4"/>
        <v>0</v>
      </c>
      <c r="G8" s="81">
        <f t="shared" si="4"/>
        <v>0</v>
      </c>
      <c r="H8" s="81">
        <f t="shared" si="4"/>
        <v>0</v>
      </c>
      <c r="I8" s="81">
        <f t="shared" si="4"/>
        <v>0</v>
      </c>
      <c r="J8" s="81">
        <f t="shared" si="4"/>
        <v>0</v>
      </c>
      <c r="K8" s="81">
        <f t="shared" si="4"/>
        <v>0</v>
      </c>
      <c r="L8" s="81">
        <f t="shared" si="4"/>
        <v>0</v>
      </c>
      <c r="M8" s="81">
        <f t="shared" si="4"/>
        <v>0</v>
      </c>
      <c r="N8" s="81">
        <f t="shared" si="4"/>
        <v>0</v>
      </c>
      <c r="O8" s="81">
        <f t="shared" si="4"/>
        <v>0</v>
      </c>
      <c r="P8" s="81">
        <f t="shared" si="4"/>
        <v>0</v>
      </c>
      <c r="Q8" s="81">
        <f t="shared" si="2"/>
        <v>0</v>
      </c>
      <c r="R8" s="82">
        <f t="shared" si="3"/>
        <v>0</v>
      </c>
    </row>
    <row r="9" spans="1:18" ht="15">
      <c r="A9" s="84" t="s">
        <v>10</v>
      </c>
      <c r="B9" s="29"/>
      <c r="C9" s="29"/>
      <c r="D9" s="30"/>
      <c r="E9" s="1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5">
        <f t="shared" si="2"/>
        <v>0</v>
      </c>
      <c r="R9" s="86">
        <f t="shared" si="3"/>
        <v>0</v>
      </c>
    </row>
    <row r="10" spans="1:18" ht="15">
      <c r="A10" s="42" t="s">
        <v>11</v>
      </c>
      <c r="B10" s="29"/>
      <c r="C10" s="29"/>
      <c r="D10" s="30"/>
      <c r="E10" s="1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85">
        <f t="shared" si="2"/>
        <v>0</v>
      </c>
      <c r="R10" s="86">
        <f t="shared" si="3"/>
        <v>0</v>
      </c>
    </row>
    <row r="11" spans="1:18" ht="15">
      <c r="A11" s="42" t="s">
        <v>12</v>
      </c>
      <c r="B11" s="29"/>
      <c r="C11" s="29"/>
      <c r="D11" s="30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5">
        <f t="shared" si="2"/>
        <v>0</v>
      </c>
      <c r="R11" s="86">
        <f t="shared" si="3"/>
        <v>0</v>
      </c>
    </row>
    <row r="12" spans="1:18" ht="15">
      <c r="A12" s="42" t="s">
        <v>13</v>
      </c>
      <c r="B12" s="29"/>
      <c r="C12" s="29"/>
      <c r="D12" s="30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5">
        <f t="shared" si="2"/>
        <v>0</v>
      </c>
      <c r="R12" s="86">
        <f t="shared" si="3"/>
        <v>0</v>
      </c>
    </row>
    <row r="13" spans="1:18" ht="15">
      <c r="A13" s="79" t="s">
        <v>14</v>
      </c>
      <c r="B13" s="27"/>
      <c r="C13" s="27"/>
      <c r="D13" s="28"/>
      <c r="E13" s="80">
        <f aca="true" t="shared" si="5" ref="E13:P13">SUM(E14:E15)</f>
        <v>0</v>
      </c>
      <c r="F13" s="81">
        <f t="shared" si="5"/>
        <v>0</v>
      </c>
      <c r="G13" s="81">
        <f t="shared" si="5"/>
        <v>0</v>
      </c>
      <c r="H13" s="81">
        <f t="shared" si="5"/>
        <v>0</v>
      </c>
      <c r="I13" s="81">
        <f t="shared" si="5"/>
        <v>0</v>
      </c>
      <c r="J13" s="81">
        <f t="shared" si="5"/>
        <v>0</v>
      </c>
      <c r="K13" s="81">
        <f t="shared" si="5"/>
        <v>0</v>
      </c>
      <c r="L13" s="81">
        <f t="shared" si="5"/>
        <v>0</v>
      </c>
      <c r="M13" s="81">
        <f t="shared" si="5"/>
        <v>0</v>
      </c>
      <c r="N13" s="81">
        <f t="shared" si="5"/>
        <v>0</v>
      </c>
      <c r="O13" s="81">
        <f t="shared" si="5"/>
        <v>0</v>
      </c>
      <c r="P13" s="81">
        <f t="shared" si="5"/>
        <v>0</v>
      </c>
      <c r="Q13" s="81">
        <f t="shared" si="2"/>
        <v>0</v>
      </c>
      <c r="R13" s="82">
        <f t="shared" si="3"/>
        <v>0</v>
      </c>
    </row>
    <row r="14" spans="1:18" ht="15">
      <c r="A14" s="24"/>
      <c r="B14" s="116"/>
      <c r="C14" s="116"/>
      <c r="D14" s="117"/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85">
        <f t="shared" si="2"/>
        <v>0</v>
      </c>
      <c r="R14" s="86">
        <f t="shared" si="3"/>
        <v>0</v>
      </c>
    </row>
    <row r="15" spans="1:18" ht="15">
      <c r="A15" s="24"/>
      <c r="B15" s="116"/>
      <c r="C15" s="116"/>
      <c r="D15" s="117"/>
      <c r="E15" s="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85">
        <f t="shared" si="2"/>
        <v>0</v>
      </c>
      <c r="R15" s="86">
        <f t="shared" si="3"/>
        <v>0</v>
      </c>
    </row>
    <row r="16" spans="1:18" s="78" customFormat="1" ht="15.75">
      <c r="A16" s="87" t="s">
        <v>15</v>
      </c>
      <c r="B16" s="31"/>
      <c r="C16" s="31"/>
      <c r="D16" s="32"/>
      <c r="E16" s="88">
        <f aca="true" t="shared" si="6" ref="E16:P16">+E17+E22+E40</f>
        <v>0</v>
      </c>
      <c r="F16" s="89">
        <f t="shared" si="6"/>
        <v>0</v>
      </c>
      <c r="G16" s="89">
        <f t="shared" si="6"/>
        <v>0</v>
      </c>
      <c r="H16" s="89">
        <f t="shared" si="6"/>
        <v>0</v>
      </c>
      <c r="I16" s="89">
        <f t="shared" si="6"/>
        <v>0</v>
      </c>
      <c r="J16" s="89">
        <f t="shared" si="6"/>
        <v>0</v>
      </c>
      <c r="K16" s="89">
        <f t="shared" si="6"/>
        <v>0</v>
      </c>
      <c r="L16" s="89">
        <f t="shared" si="6"/>
        <v>0</v>
      </c>
      <c r="M16" s="89">
        <f t="shared" si="6"/>
        <v>0</v>
      </c>
      <c r="N16" s="89">
        <f t="shared" si="6"/>
        <v>0</v>
      </c>
      <c r="O16" s="89">
        <f t="shared" si="6"/>
        <v>0</v>
      </c>
      <c r="P16" s="89">
        <f t="shared" si="6"/>
        <v>0</v>
      </c>
      <c r="Q16" s="89">
        <f t="shared" si="2"/>
        <v>0</v>
      </c>
      <c r="R16" s="90">
        <f t="shared" si="3"/>
        <v>0</v>
      </c>
    </row>
    <row r="17" spans="1:18" s="83" customFormat="1" ht="15">
      <c r="A17" s="79" t="s">
        <v>16</v>
      </c>
      <c r="B17" s="27"/>
      <c r="C17" s="27"/>
      <c r="D17" s="28"/>
      <c r="E17" s="80">
        <f aca="true" t="shared" si="7" ref="E17:P17">SUM(E18:E21)</f>
        <v>0</v>
      </c>
      <c r="F17" s="81">
        <f t="shared" si="7"/>
        <v>0</v>
      </c>
      <c r="G17" s="81">
        <f t="shared" si="7"/>
        <v>0</v>
      </c>
      <c r="H17" s="81">
        <f t="shared" si="7"/>
        <v>0</v>
      </c>
      <c r="I17" s="81">
        <f t="shared" si="7"/>
        <v>0</v>
      </c>
      <c r="J17" s="81">
        <f t="shared" si="7"/>
        <v>0</v>
      </c>
      <c r="K17" s="81">
        <f t="shared" si="7"/>
        <v>0</v>
      </c>
      <c r="L17" s="81">
        <f t="shared" si="7"/>
        <v>0</v>
      </c>
      <c r="M17" s="81">
        <f t="shared" si="7"/>
        <v>0</v>
      </c>
      <c r="N17" s="81">
        <f t="shared" si="7"/>
        <v>0</v>
      </c>
      <c r="O17" s="81">
        <f t="shared" si="7"/>
        <v>0</v>
      </c>
      <c r="P17" s="81">
        <f t="shared" si="7"/>
        <v>0</v>
      </c>
      <c r="Q17" s="81">
        <f t="shared" si="2"/>
        <v>0</v>
      </c>
      <c r="R17" s="82">
        <f t="shared" si="3"/>
        <v>0</v>
      </c>
    </row>
    <row r="18" spans="1:18" ht="15">
      <c r="A18" s="84" t="s">
        <v>17</v>
      </c>
      <c r="B18" s="29"/>
      <c r="C18" s="29"/>
      <c r="D18" s="30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85">
        <f t="shared" si="2"/>
        <v>0</v>
      </c>
      <c r="R18" s="86">
        <f t="shared" si="3"/>
        <v>0</v>
      </c>
    </row>
    <row r="19" spans="1:18" ht="15">
      <c r="A19" s="84" t="s">
        <v>18</v>
      </c>
      <c r="B19" s="29"/>
      <c r="C19" s="29"/>
      <c r="D19" s="30"/>
      <c r="E19" s="1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5">
        <f t="shared" si="2"/>
        <v>0</v>
      </c>
      <c r="R19" s="86">
        <f t="shared" si="3"/>
        <v>0</v>
      </c>
    </row>
    <row r="20" spans="1:18" ht="15">
      <c r="A20" s="84" t="s">
        <v>19</v>
      </c>
      <c r="B20" s="29"/>
      <c r="C20" s="29"/>
      <c r="D20" s="30"/>
      <c r="E20" s="1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5">
        <f t="shared" si="2"/>
        <v>0</v>
      </c>
      <c r="R20" s="86">
        <f t="shared" si="3"/>
        <v>0</v>
      </c>
    </row>
    <row r="21" spans="1:18" ht="15">
      <c r="A21" s="84" t="s">
        <v>20</v>
      </c>
      <c r="B21" s="29"/>
      <c r="C21" s="29"/>
      <c r="D21" s="30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85">
        <f t="shared" si="2"/>
        <v>0</v>
      </c>
      <c r="R21" s="86">
        <f t="shared" si="3"/>
        <v>0</v>
      </c>
    </row>
    <row r="22" spans="1:18" ht="15">
      <c r="A22" s="79" t="s">
        <v>21</v>
      </c>
      <c r="B22" s="27"/>
      <c r="C22" s="27"/>
      <c r="D22" s="28"/>
      <c r="E22" s="80">
        <f aca="true" t="shared" si="8" ref="E22:P22">E23+E29+E37+E38+E39</f>
        <v>0</v>
      </c>
      <c r="F22" s="81">
        <f t="shared" si="8"/>
        <v>0</v>
      </c>
      <c r="G22" s="81">
        <f t="shared" si="8"/>
        <v>0</v>
      </c>
      <c r="H22" s="81">
        <f t="shared" si="8"/>
        <v>0</v>
      </c>
      <c r="I22" s="81">
        <f t="shared" si="8"/>
        <v>0</v>
      </c>
      <c r="J22" s="81">
        <f t="shared" si="8"/>
        <v>0</v>
      </c>
      <c r="K22" s="81">
        <f t="shared" si="8"/>
        <v>0</v>
      </c>
      <c r="L22" s="81">
        <f t="shared" si="8"/>
        <v>0</v>
      </c>
      <c r="M22" s="81">
        <f t="shared" si="8"/>
        <v>0</v>
      </c>
      <c r="N22" s="81">
        <f t="shared" si="8"/>
        <v>0</v>
      </c>
      <c r="O22" s="81">
        <f t="shared" si="8"/>
        <v>0</v>
      </c>
      <c r="P22" s="81">
        <f t="shared" si="8"/>
        <v>0</v>
      </c>
      <c r="Q22" s="81">
        <f t="shared" si="2"/>
        <v>0</v>
      </c>
      <c r="R22" s="82">
        <f t="shared" si="3"/>
        <v>0</v>
      </c>
    </row>
    <row r="23" spans="1:18" ht="15">
      <c r="A23" s="91" t="s">
        <v>22</v>
      </c>
      <c r="B23" s="33"/>
      <c r="C23" s="33"/>
      <c r="D23" s="34"/>
      <c r="E23" s="92">
        <f aca="true" t="shared" si="9" ref="E23:P23">SUM(E24:E28)</f>
        <v>0</v>
      </c>
      <c r="F23" s="93">
        <f t="shared" si="9"/>
        <v>0</v>
      </c>
      <c r="G23" s="93">
        <f t="shared" si="9"/>
        <v>0</v>
      </c>
      <c r="H23" s="93">
        <f t="shared" si="9"/>
        <v>0</v>
      </c>
      <c r="I23" s="93">
        <f t="shared" si="9"/>
        <v>0</v>
      </c>
      <c r="J23" s="93">
        <f t="shared" si="9"/>
        <v>0</v>
      </c>
      <c r="K23" s="93">
        <f t="shared" si="9"/>
        <v>0</v>
      </c>
      <c r="L23" s="93">
        <f t="shared" si="9"/>
        <v>0</v>
      </c>
      <c r="M23" s="93">
        <f t="shared" si="9"/>
        <v>0</v>
      </c>
      <c r="N23" s="93">
        <f t="shared" si="9"/>
        <v>0</v>
      </c>
      <c r="O23" s="93">
        <f t="shared" si="9"/>
        <v>0</v>
      </c>
      <c r="P23" s="93">
        <f t="shared" si="9"/>
        <v>0</v>
      </c>
      <c r="Q23" s="93">
        <f t="shared" si="2"/>
        <v>0</v>
      </c>
      <c r="R23" s="94">
        <f t="shared" si="3"/>
        <v>0</v>
      </c>
    </row>
    <row r="24" spans="1:18" ht="15">
      <c r="A24" s="84" t="s">
        <v>23</v>
      </c>
      <c r="B24" s="29"/>
      <c r="C24" s="29"/>
      <c r="D24" s="30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95">
        <f t="shared" si="2"/>
        <v>0</v>
      </c>
      <c r="R24" s="86">
        <f t="shared" si="3"/>
        <v>0</v>
      </c>
    </row>
    <row r="25" spans="1:18" ht="15">
      <c r="A25" s="84" t="s">
        <v>24</v>
      </c>
      <c r="B25" s="29"/>
      <c r="C25" s="29"/>
      <c r="D25" s="30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5">
        <f t="shared" si="2"/>
        <v>0</v>
      </c>
      <c r="R25" s="86">
        <f t="shared" si="3"/>
        <v>0</v>
      </c>
    </row>
    <row r="26" spans="1:18" ht="15">
      <c r="A26" s="84" t="s">
        <v>25</v>
      </c>
      <c r="B26" s="29"/>
      <c r="C26" s="29"/>
      <c r="D26" s="30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5">
        <f t="shared" si="2"/>
        <v>0</v>
      </c>
      <c r="R26" s="86">
        <f t="shared" si="3"/>
        <v>0</v>
      </c>
    </row>
    <row r="27" spans="1:18" ht="15">
      <c r="A27" s="84" t="s">
        <v>26</v>
      </c>
      <c r="B27" s="29"/>
      <c r="C27" s="29"/>
      <c r="D27" s="30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5">
        <f t="shared" si="2"/>
        <v>0</v>
      </c>
      <c r="R27" s="86">
        <f t="shared" si="3"/>
        <v>0</v>
      </c>
    </row>
    <row r="28" spans="1:18" ht="15">
      <c r="A28" s="84" t="s">
        <v>27</v>
      </c>
      <c r="B28" s="29"/>
      <c r="C28" s="29"/>
      <c r="D28" s="30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85">
        <f t="shared" si="2"/>
        <v>0</v>
      </c>
      <c r="R28" s="86">
        <f t="shared" si="3"/>
        <v>0</v>
      </c>
    </row>
    <row r="29" spans="1:18" ht="15">
      <c r="A29" s="91" t="s">
        <v>28</v>
      </c>
      <c r="B29" s="33"/>
      <c r="C29" s="33"/>
      <c r="D29" s="34"/>
      <c r="E29" s="92">
        <f aca="true" t="shared" si="10" ref="E29:P29">SUM(E30:E36)</f>
        <v>0</v>
      </c>
      <c r="F29" s="93">
        <f t="shared" si="10"/>
        <v>0</v>
      </c>
      <c r="G29" s="93">
        <f t="shared" si="10"/>
        <v>0</v>
      </c>
      <c r="H29" s="93">
        <f t="shared" si="10"/>
        <v>0</v>
      </c>
      <c r="I29" s="93">
        <f t="shared" si="10"/>
        <v>0</v>
      </c>
      <c r="J29" s="93">
        <f t="shared" si="10"/>
        <v>0</v>
      </c>
      <c r="K29" s="93">
        <f t="shared" si="10"/>
        <v>0</v>
      </c>
      <c r="L29" s="93">
        <f t="shared" si="10"/>
        <v>0</v>
      </c>
      <c r="M29" s="93">
        <f t="shared" si="10"/>
        <v>0</v>
      </c>
      <c r="N29" s="93">
        <f t="shared" si="10"/>
        <v>0</v>
      </c>
      <c r="O29" s="93">
        <f t="shared" si="10"/>
        <v>0</v>
      </c>
      <c r="P29" s="93">
        <f t="shared" si="10"/>
        <v>0</v>
      </c>
      <c r="Q29" s="93">
        <f t="shared" si="2"/>
        <v>0</v>
      </c>
      <c r="R29" s="94">
        <f t="shared" si="3"/>
        <v>0</v>
      </c>
    </row>
    <row r="30" spans="1:18" ht="15">
      <c r="A30" s="84" t="s">
        <v>29</v>
      </c>
      <c r="B30" s="29"/>
      <c r="C30" s="29"/>
      <c r="D30" s="30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5">
        <f t="shared" si="2"/>
        <v>0</v>
      </c>
      <c r="R30" s="86">
        <f t="shared" si="3"/>
        <v>0</v>
      </c>
    </row>
    <row r="31" spans="1:18" ht="15">
      <c r="A31" s="84" t="s">
        <v>30</v>
      </c>
      <c r="B31" s="29"/>
      <c r="C31" s="29"/>
      <c r="D31" s="30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5">
        <f t="shared" si="2"/>
        <v>0</v>
      </c>
      <c r="R31" s="86">
        <f t="shared" si="3"/>
        <v>0</v>
      </c>
    </row>
    <row r="32" spans="1:18" ht="15">
      <c r="A32" s="84" t="s">
        <v>31</v>
      </c>
      <c r="B32" s="29"/>
      <c r="C32" s="29"/>
      <c r="D32" s="30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5">
        <f t="shared" si="2"/>
        <v>0</v>
      </c>
      <c r="R32" s="86">
        <f t="shared" si="3"/>
        <v>0</v>
      </c>
    </row>
    <row r="33" spans="1:18" ht="15">
      <c r="A33" s="84" t="s">
        <v>32</v>
      </c>
      <c r="B33" s="29"/>
      <c r="C33" s="29"/>
      <c r="D33" s="30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5">
        <f t="shared" si="2"/>
        <v>0</v>
      </c>
      <c r="R33" s="86">
        <f t="shared" si="3"/>
        <v>0</v>
      </c>
    </row>
    <row r="34" spans="1:18" ht="15">
      <c r="A34" s="84" t="s">
        <v>33</v>
      </c>
      <c r="B34" s="29"/>
      <c r="C34" s="29"/>
      <c r="D34" s="30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5">
        <f t="shared" si="2"/>
        <v>0</v>
      </c>
      <c r="R34" s="86">
        <f t="shared" si="3"/>
        <v>0</v>
      </c>
    </row>
    <row r="35" spans="1:18" ht="15">
      <c r="A35" s="84" t="s">
        <v>34</v>
      </c>
      <c r="B35" s="29"/>
      <c r="C35" s="29"/>
      <c r="D35" s="30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5">
        <f t="shared" si="2"/>
        <v>0</v>
      </c>
      <c r="R35" s="86">
        <f t="shared" si="3"/>
        <v>0</v>
      </c>
    </row>
    <row r="36" spans="1:18" ht="15">
      <c r="A36" s="84" t="s">
        <v>35</v>
      </c>
      <c r="B36" s="29"/>
      <c r="C36" s="29"/>
      <c r="D36" s="30"/>
      <c r="E36" s="1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85">
        <f t="shared" si="2"/>
        <v>0</v>
      </c>
      <c r="R36" s="86">
        <f t="shared" si="3"/>
        <v>0</v>
      </c>
    </row>
    <row r="37" spans="1:18" s="99" customFormat="1" ht="15" customHeight="1">
      <c r="A37" s="96" t="s">
        <v>36</v>
      </c>
      <c r="B37" s="35"/>
      <c r="C37" s="35"/>
      <c r="D37" s="36"/>
      <c r="E37" s="2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97">
        <f t="shared" si="2"/>
        <v>0</v>
      </c>
      <c r="R37" s="98">
        <f t="shared" si="3"/>
        <v>0</v>
      </c>
    </row>
    <row r="38" spans="1:18" s="99" customFormat="1" ht="15" customHeight="1">
      <c r="A38" s="100" t="s">
        <v>37</v>
      </c>
      <c r="B38" s="37"/>
      <c r="C38" s="37"/>
      <c r="D38" s="36"/>
      <c r="E38" s="2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97">
        <f t="shared" si="2"/>
        <v>0</v>
      </c>
      <c r="R38" s="98">
        <f t="shared" si="3"/>
        <v>0</v>
      </c>
    </row>
    <row r="39" spans="1:18" s="83" customFormat="1" ht="15">
      <c r="A39" s="101" t="s">
        <v>38</v>
      </c>
      <c r="B39" s="38"/>
      <c r="C39" s="38"/>
      <c r="D39" s="39"/>
      <c r="E39" s="2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02">
        <f t="shared" si="2"/>
        <v>0</v>
      </c>
      <c r="R39" s="103">
        <f t="shared" si="3"/>
        <v>0</v>
      </c>
    </row>
    <row r="40" spans="1:18" ht="15">
      <c r="A40" s="79" t="s">
        <v>39</v>
      </c>
      <c r="B40" s="27"/>
      <c r="C40" s="27"/>
      <c r="D40" s="28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1">
        <f t="shared" si="2"/>
        <v>0</v>
      </c>
      <c r="R40" s="82">
        <f t="shared" si="3"/>
        <v>0</v>
      </c>
    </row>
    <row r="41" spans="1:18" ht="15.75" thickBot="1">
      <c r="A41" s="104" t="s">
        <v>40</v>
      </c>
      <c r="B41" s="40"/>
      <c r="C41" s="40"/>
      <c r="D41" s="41"/>
      <c r="E41" s="105">
        <f aca="true" t="shared" si="11" ref="E41:P41">+E7-E16</f>
        <v>0</v>
      </c>
      <c r="F41" s="106">
        <f t="shared" si="11"/>
        <v>0</v>
      </c>
      <c r="G41" s="106">
        <f t="shared" si="11"/>
        <v>0</v>
      </c>
      <c r="H41" s="106">
        <f t="shared" si="11"/>
        <v>0</v>
      </c>
      <c r="I41" s="106">
        <f t="shared" si="11"/>
        <v>0</v>
      </c>
      <c r="J41" s="106">
        <f t="shared" si="11"/>
        <v>0</v>
      </c>
      <c r="K41" s="106">
        <f t="shared" si="11"/>
        <v>0</v>
      </c>
      <c r="L41" s="106">
        <f t="shared" si="11"/>
        <v>0</v>
      </c>
      <c r="M41" s="106">
        <f t="shared" si="11"/>
        <v>0</v>
      </c>
      <c r="N41" s="106">
        <f t="shared" si="11"/>
        <v>0</v>
      </c>
      <c r="O41" s="106">
        <f t="shared" si="11"/>
        <v>0</v>
      </c>
      <c r="P41" s="106">
        <f t="shared" si="11"/>
        <v>0</v>
      </c>
      <c r="Q41" s="106">
        <f t="shared" si="2"/>
        <v>0</v>
      </c>
      <c r="R41" s="106">
        <f t="shared" si="3"/>
        <v>0</v>
      </c>
    </row>
    <row r="42" spans="1:18" s="78" customFormat="1" ht="15.75">
      <c r="A42" s="107" t="s">
        <v>41</v>
      </c>
      <c r="B42" s="25"/>
      <c r="C42" s="25"/>
      <c r="D42" s="26"/>
      <c r="E42" s="88">
        <f aca="true" t="shared" si="12" ref="E42:P42">SUM(E43:E46)</f>
        <v>0</v>
      </c>
      <c r="F42" s="89">
        <f t="shared" si="12"/>
        <v>0</v>
      </c>
      <c r="G42" s="89">
        <f t="shared" si="12"/>
        <v>0</v>
      </c>
      <c r="H42" s="89">
        <f t="shared" si="12"/>
        <v>0</v>
      </c>
      <c r="I42" s="89">
        <f t="shared" si="12"/>
        <v>0</v>
      </c>
      <c r="J42" s="89">
        <f t="shared" si="12"/>
        <v>0</v>
      </c>
      <c r="K42" s="89">
        <f t="shared" si="12"/>
        <v>0</v>
      </c>
      <c r="L42" s="89">
        <f t="shared" si="12"/>
        <v>0</v>
      </c>
      <c r="M42" s="89">
        <f t="shared" si="12"/>
        <v>0</v>
      </c>
      <c r="N42" s="89">
        <f t="shared" si="12"/>
        <v>0</v>
      </c>
      <c r="O42" s="89">
        <f t="shared" si="12"/>
        <v>0</v>
      </c>
      <c r="P42" s="89">
        <f t="shared" si="12"/>
        <v>0</v>
      </c>
      <c r="Q42" s="76">
        <f t="shared" si="2"/>
        <v>0</v>
      </c>
      <c r="R42" s="77">
        <f t="shared" si="3"/>
        <v>0</v>
      </c>
    </row>
    <row r="43" spans="1:18" s="83" customFormat="1" ht="15">
      <c r="A43" s="84" t="s">
        <v>42</v>
      </c>
      <c r="B43" s="42"/>
      <c r="C43" s="42"/>
      <c r="D43" s="43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85">
        <f t="shared" si="2"/>
        <v>0</v>
      </c>
      <c r="R43" s="86">
        <f t="shared" si="3"/>
        <v>0</v>
      </c>
    </row>
    <row r="44" spans="1:18" ht="15">
      <c r="A44" s="84" t="s">
        <v>43</v>
      </c>
      <c r="B44" s="42"/>
      <c r="C44" s="42"/>
      <c r="D44" s="43"/>
      <c r="E44" s="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85">
        <f t="shared" si="2"/>
        <v>0</v>
      </c>
      <c r="R44" s="86">
        <f t="shared" si="3"/>
        <v>0</v>
      </c>
    </row>
    <row r="45" spans="1:18" ht="15">
      <c r="A45" s="108" t="s">
        <v>44</v>
      </c>
      <c r="B45" s="44"/>
      <c r="C45" s="44"/>
      <c r="D45" s="45"/>
      <c r="E45" s="1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85">
        <f t="shared" si="2"/>
        <v>0</v>
      </c>
      <c r="R45" s="86">
        <f t="shared" si="3"/>
        <v>0</v>
      </c>
    </row>
    <row r="46" spans="1:18" ht="15">
      <c r="A46" s="84" t="s">
        <v>45</v>
      </c>
      <c r="B46" s="42"/>
      <c r="C46" s="42"/>
      <c r="D46" s="43"/>
      <c r="E46" s="1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85">
        <f t="shared" si="2"/>
        <v>0</v>
      </c>
      <c r="R46" s="86">
        <f t="shared" si="3"/>
        <v>0</v>
      </c>
    </row>
    <row r="47" spans="1:18" s="78" customFormat="1" ht="15.75">
      <c r="A47" s="87" t="s">
        <v>46</v>
      </c>
      <c r="B47" s="31"/>
      <c r="C47" s="31"/>
      <c r="D47" s="32"/>
      <c r="E47" s="88">
        <f aca="true" t="shared" si="13" ref="E47:P47">SUM(E48:E50)</f>
        <v>0</v>
      </c>
      <c r="F47" s="89">
        <f t="shared" si="13"/>
        <v>0</v>
      </c>
      <c r="G47" s="89">
        <f t="shared" si="13"/>
        <v>0</v>
      </c>
      <c r="H47" s="89">
        <f t="shared" si="13"/>
        <v>0</v>
      </c>
      <c r="I47" s="89">
        <f t="shared" si="13"/>
        <v>0</v>
      </c>
      <c r="J47" s="89">
        <f t="shared" si="13"/>
        <v>0</v>
      </c>
      <c r="K47" s="89">
        <f t="shared" si="13"/>
        <v>0</v>
      </c>
      <c r="L47" s="89">
        <f t="shared" si="13"/>
        <v>0</v>
      </c>
      <c r="M47" s="89">
        <f t="shared" si="13"/>
        <v>0</v>
      </c>
      <c r="N47" s="89">
        <f t="shared" si="13"/>
        <v>0</v>
      </c>
      <c r="O47" s="89">
        <f t="shared" si="13"/>
        <v>0</v>
      </c>
      <c r="P47" s="89">
        <f t="shared" si="13"/>
        <v>0</v>
      </c>
      <c r="Q47" s="76">
        <f t="shared" si="2"/>
        <v>0</v>
      </c>
      <c r="R47" s="90">
        <f t="shared" si="3"/>
        <v>0</v>
      </c>
    </row>
    <row r="48" spans="1:18" s="83" customFormat="1" ht="15">
      <c r="A48" s="84" t="s">
        <v>47</v>
      </c>
      <c r="B48" s="42"/>
      <c r="C48" s="42"/>
      <c r="D48" s="43"/>
      <c r="E48" s="1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85">
        <f t="shared" si="2"/>
        <v>0</v>
      </c>
      <c r="R48" s="86">
        <f t="shared" si="3"/>
        <v>0</v>
      </c>
    </row>
    <row r="49" spans="1:18" s="83" customFormat="1" ht="15">
      <c r="A49" s="84" t="s">
        <v>48</v>
      </c>
      <c r="B49" s="42"/>
      <c r="C49" s="42"/>
      <c r="D49" s="43"/>
      <c r="E49" s="1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85">
        <f t="shared" si="2"/>
        <v>0</v>
      </c>
      <c r="R49" s="86">
        <f t="shared" si="3"/>
        <v>0</v>
      </c>
    </row>
    <row r="50" spans="1:18" s="83" customFormat="1" ht="15">
      <c r="A50" s="84"/>
      <c r="B50" s="42"/>
      <c r="C50" s="42"/>
      <c r="D50" s="43"/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85">
        <f t="shared" si="2"/>
        <v>0</v>
      </c>
      <c r="R50" s="86">
        <f t="shared" si="3"/>
        <v>0</v>
      </c>
    </row>
    <row r="51" spans="1:18" ht="15.75" thickBot="1">
      <c r="A51" s="40" t="s">
        <v>49</v>
      </c>
      <c r="B51" s="40"/>
      <c r="C51" s="40"/>
      <c r="D51" s="41"/>
      <c r="E51" s="105">
        <f aca="true" t="shared" si="14" ref="E51:P51">+E42-E47</f>
        <v>0</v>
      </c>
      <c r="F51" s="106">
        <f t="shared" si="14"/>
        <v>0</v>
      </c>
      <c r="G51" s="106">
        <f t="shared" si="14"/>
        <v>0</v>
      </c>
      <c r="H51" s="106">
        <f t="shared" si="14"/>
        <v>0</v>
      </c>
      <c r="I51" s="106">
        <f t="shared" si="14"/>
        <v>0</v>
      </c>
      <c r="J51" s="106">
        <f t="shared" si="14"/>
        <v>0</v>
      </c>
      <c r="K51" s="106">
        <f t="shared" si="14"/>
        <v>0</v>
      </c>
      <c r="L51" s="106">
        <f t="shared" si="14"/>
        <v>0</v>
      </c>
      <c r="M51" s="106">
        <f t="shared" si="14"/>
        <v>0</v>
      </c>
      <c r="N51" s="106">
        <f t="shared" si="14"/>
        <v>0</v>
      </c>
      <c r="O51" s="106">
        <f t="shared" si="14"/>
        <v>0</v>
      </c>
      <c r="P51" s="106">
        <f t="shared" si="14"/>
        <v>0</v>
      </c>
      <c r="Q51" s="106">
        <f t="shared" si="2"/>
        <v>0</v>
      </c>
      <c r="R51" s="106">
        <f t="shared" si="3"/>
        <v>0</v>
      </c>
    </row>
    <row r="52" spans="1:18" ht="15.75" thickBot="1">
      <c r="A52" s="46" t="s">
        <v>50</v>
      </c>
      <c r="B52" s="46"/>
      <c r="C52" s="46"/>
      <c r="D52" s="47"/>
      <c r="E52" s="105">
        <f aca="true" t="shared" si="15" ref="E52:P52">+E41+E51</f>
        <v>0</v>
      </c>
      <c r="F52" s="106">
        <f t="shared" si="15"/>
        <v>0</v>
      </c>
      <c r="G52" s="106">
        <f t="shared" si="15"/>
        <v>0</v>
      </c>
      <c r="H52" s="106">
        <f t="shared" si="15"/>
        <v>0</v>
      </c>
      <c r="I52" s="106">
        <f t="shared" si="15"/>
        <v>0</v>
      </c>
      <c r="J52" s="106">
        <f t="shared" si="15"/>
        <v>0</v>
      </c>
      <c r="K52" s="106">
        <f t="shared" si="15"/>
        <v>0</v>
      </c>
      <c r="L52" s="106">
        <f t="shared" si="15"/>
        <v>0</v>
      </c>
      <c r="M52" s="106">
        <f t="shared" si="15"/>
        <v>0</v>
      </c>
      <c r="N52" s="106">
        <f t="shared" si="15"/>
        <v>0</v>
      </c>
      <c r="O52" s="106">
        <f t="shared" si="15"/>
        <v>0</v>
      </c>
      <c r="P52" s="106">
        <f t="shared" si="15"/>
        <v>0</v>
      </c>
      <c r="Q52" s="106">
        <f t="shared" si="2"/>
        <v>0</v>
      </c>
      <c r="R52" s="106">
        <f t="shared" si="3"/>
        <v>0</v>
      </c>
    </row>
    <row r="53" spans="1:18" ht="15">
      <c r="A53" s="48" t="s">
        <v>51</v>
      </c>
      <c r="B53" s="48"/>
      <c r="C53" s="48"/>
      <c r="D53" s="49"/>
      <c r="E53" s="2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85">
        <f t="shared" si="2"/>
        <v>0</v>
      </c>
      <c r="R53" s="86">
        <f t="shared" si="3"/>
        <v>0</v>
      </c>
    </row>
    <row r="54" spans="1:18" ht="15">
      <c r="A54" s="42" t="s">
        <v>52</v>
      </c>
      <c r="B54" s="42"/>
      <c r="C54" s="42"/>
      <c r="D54" s="43"/>
      <c r="E54" s="2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85">
        <f t="shared" si="2"/>
        <v>0</v>
      </c>
      <c r="R54" s="86">
        <f t="shared" si="3"/>
        <v>0</v>
      </c>
    </row>
    <row r="55" spans="1:18" ht="15.75" thickBot="1">
      <c r="A55" s="50" t="s">
        <v>53</v>
      </c>
      <c r="B55" s="50"/>
      <c r="C55" s="50"/>
      <c r="D55" s="51"/>
      <c r="E55" s="105">
        <f aca="true" t="shared" si="16" ref="E55:P55">+E53-E54</f>
        <v>0</v>
      </c>
      <c r="F55" s="106">
        <f t="shared" si="16"/>
        <v>0</v>
      </c>
      <c r="G55" s="106">
        <f t="shared" si="16"/>
        <v>0</v>
      </c>
      <c r="H55" s="106">
        <f t="shared" si="16"/>
        <v>0</v>
      </c>
      <c r="I55" s="106">
        <f t="shared" si="16"/>
        <v>0</v>
      </c>
      <c r="J55" s="106">
        <f t="shared" si="16"/>
        <v>0</v>
      </c>
      <c r="K55" s="106">
        <f t="shared" si="16"/>
        <v>0</v>
      </c>
      <c r="L55" s="106">
        <f t="shared" si="16"/>
        <v>0</v>
      </c>
      <c r="M55" s="106">
        <f t="shared" si="16"/>
        <v>0</v>
      </c>
      <c r="N55" s="106">
        <f t="shared" si="16"/>
        <v>0</v>
      </c>
      <c r="O55" s="106">
        <f t="shared" si="16"/>
        <v>0</v>
      </c>
      <c r="P55" s="106">
        <f t="shared" si="16"/>
        <v>0</v>
      </c>
      <c r="Q55" s="106">
        <f t="shared" si="2"/>
        <v>0</v>
      </c>
      <c r="R55" s="106">
        <f t="shared" si="3"/>
        <v>0</v>
      </c>
    </row>
    <row r="56" spans="1:18" ht="15.75" thickBot="1">
      <c r="A56" s="46" t="s">
        <v>54</v>
      </c>
      <c r="B56" s="46"/>
      <c r="C56" s="46"/>
      <c r="D56" s="47"/>
      <c r="E56" s="105">
        <f aca="true" t="shared" si="17" ref="E56:P56">+E52+E55</f>
        <v>0</v>
      </c>
      <c r="F56" s="106">
        <f t="shared" si="17"/>
        <v>0</v>
      </c>
      <c r="G56" s="106">
        <f t="shared" si="17"/>
        <v>0</v>
      </c>
      <c r="H56" s="106">
        <f t="shared" si="17"/>
        <v>0</v>
      </c>
      <c r="I56" s="106">
        <f t="shared" si="17"/>
        <v>0</v>
      </c>
      <c r="J56" s="106">
        <f t="shared" si="17"/>
        <v>0</v>
      </c>
      <c r="K56" s="106">
        <f t="shared" si="17"/>
        <v>0</v>
      </c>
      <c r="L56" s="106">
        <f t="shared" si="17"/>
        <v>0</v>
      </c>
      <c r="M56" s="106">
        <f t="shared" si="17"/>
        <v>0</v>
      </c>
      <c r="N56" s="106">
        <f t="shared" si="17"/>
        <v>0</v>
      </c>
      <c r="O56" s="106">
        <f t="shared" si="17"/>
        <v>0</v>
      </c>
      <c r="P56" s="106">
        <f t="shared" si="17"/>
        <v>0</v>
      </c>
      <c r="Q56" s="106">
        <f t="shared" si="2"/>
        <v>0</v>
      </c>
      <c r="R56" s="106">
        <f t="shared" si="3"/>
        <v>0</v>
      </c>
    </row>
    <row r="57" spans="1:18" ht="15.75" thickBot="1">
      <c r="A57" s="109" t="s">
        <v>55</v>
      </c>
      <c r="B57" s="46"/>
      <c r="C57" s="46"/>
      <c r="D57" s="47"/>
      <c r="E57" s="105">
        <f>+E56+C6</f>
        <v>0</v>
      </c>
      <c r="F57" s="106">
        <f aca="true" t="shared" si="18" ref="F57:P57">+F56+E57</f>
        <v>0</v>
      </c>
      <c r="G57" s="106">
        <f t="shared" si="18"/>
        <v>0</v>
      </c>
      <c r="H57" s="106">
        <f t="shared" si="18"/>
        <v>0</v>
      </c>
      <c r="I57" s="106">
        <f t="shared" si="18"/>
        <v>0</v>
      </c>
      <c r="J57" s="106">
        <f t="shared" si="18"/>
        <v>0</v>
      </c>
      <c r="K57" s="106">
        <f t="shared" si="18"/>
        <v>0</v>
      </c>
      <c r="L57" s="106">
        <f t="shared" si="18"/>
        <v>0</v>
      </c>
      <c r="M57" s="106">
        <f t="shared" si="18"/>
        <v>0</v>
      </c>
      <c r="N57" s="106">
        <f t="shared" si="18"/>
        <v>0</v>
      </c>
      <c r="O57" s="106">
        <f t="shared" si="18"/>
        <v>0</v>
      </c>
      <c r="P57" s="106">
        <f t="shared" si="18"/>
        <v>0</v>
      </c>
      <c r="Q57" s="106"/>
      <c r="R57" s="106"/>
    </row>
    <row r="58" spans="1:18" s="114" customFormat="1" ht="13.5" customHeight="1" thickBot="1">
      <c r="A58" s="110"/>
      <c r="B58" s="52"/>
      <c r="C58" s="52"/>
      <c r="D58" s="52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 t="s">
        <v>56</v>
      </c>
      <c r="R58" s="113" t="str">
        <f>IF((R52+R55)&lt;&gt;R56,"Erreur","OK")</f>
        <v>OK</v>
      </c>
    </row>
  </sheetData>
  <sheetProtection sheet="1" formatColumns="0"/>
  <dataValidations count="6" xWindow="489" yWindow="378">
    <dataValidation allowBlank="1" showInputMessage="1" showErrorMessage="1" promptTitle="Date du solde M/N-1" prompt="Indiquez la date du solde M/N-1" sqref="B6:D6">
      <formula1>0</formula1>
      <formula2>0</formula2>
    </dataValidation>
    <dataValidation type="whole" allowBlank="1" showInputMessage="1" showErrorMessage="1" promptTitle="Profondeur historique" prompt="Renseigner le nombre de mois d'historqiue qui doit être compris entre 1 et 12" errorTitle="Nbre de mois renseigné" error="Ce nombre doit être compris entre 6 et 12" sqref="B5">
      <formula1>1</formula1>
      <formula2>12</formula2>
    </dataValidation>
    <dataValidation type="list" allowBlank="1" showInputMessage="1" showErrorMessage="1" sqref="B13:D13 B57:D57 B48:D50 B43:D46">
      <formula1>"#ref!"</formula1>
      <formula2>0</formula2>
    </dataValidation>
    <dataValidation allowBlank="1" showInputMessage="1" showErrorMessage="1" sqref="A41:D41 B51:D56 A51:A52 A55:A56">
      <formula1>0</formula1>
      <formula2>0</formula2>
    </dataValidation>
    <dataValidation type="list" allowBlank="1" showInputMessage="1" showErrorMessage="1" sqref="A9:A12 A18 A19 A20 A21 A24 A25 A26 A27 A28 A30 A31 A32 A33 A34 A35 A36 A37 A38 A39 A40 A43 A44 A45 A46 A48 A49">
      <formula1>rubriques</formula1>
    </dataValidation>
    <dataValidation type="list" allowBlank="1" showDropDown="1" showInputMessage="1" showErrorMessage="1" sqref="A53 A54">
      <formula1>rubriques</formula1>
    </dataValidation>
  </dataValidations>
  <printOptions horizontalCentered="1"/>
  <pageMargins left="0.27" right="0.1968503937007874" top="0.28" bottom="0.5118110236220472" header="0.12" footer="0.31496062992125984"/>
  <pageSetup horizontalDpi="300" verticalDpi="300" orientation="landscape" paperSize="9" scale="63" r:id="rId1"/>
  <headerFooter alignWithMargins="0">
    <oddFooter>&amp;L&amp;F / &amp;A&amp;C&amp;P /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EA4C-CF5A-424C-94E9-E70F1E9839DC}">
  <sheetPr>
    <tabColor theme="4" tint="0.5999900102615356"/>
  </sheetPr>
  <dimension ref="A1:G36"/>
  <sheetViews>
    <sheetView workbookViewId="0" topLeftCell="A1">
      <selection activeCell="B7" sqref="B7"/>
    </sheetView>
  </sheetViews>
  <sheetFormatPr defaultColWidth="11.421875" defaultRowHeight="15"/>
  <cols>
    <col min="1" max="1" width="33.8515625" style="0" bestFit="1" customWidth="1"/>
    <col min="2" max="2" width="49.28125" style="0" bestFit="1" customWidth="1"/>
  </cols>
  <sheetData>
    <row r="1" spans="1:7" ht="15">
      <c r="A1" s="11"/>
      <c r="B1" s="12" t="s">
        <v>62</v>
      </c>
      <c r="C1" s="10"/>
      <c r="D1" s="10"/>
      <c r="E1" s="10"/>
      <c r="F1" s="10"/>
      <c r="G1" s="10"/>
    </row>
    <row r="2" spans="1:2" ht="15">
      <c r="A2" s="12"/>
      <c r="B2" s="14" t="s">
        <v>10</v>
      </c>
    </row>
    <row r="3" spans="1:2" ht="15">
      <c r="A3" s="13" t="s">
        <v>9</v>
      </c>
      <c r="B3" s="14" t="s">
        <v>11</v>
      </c>
    </row>
    <row r="4" spans="1:2" ht="15">
      <c r="A4" s="13" t="s">
        <v>9</v>
      </c>
      <c r="B4" s="14" t="s">
        <v>12</v>
      </c>
    </row>
    <row r="5" spans="1:2" ht="15">
      <c r="A5" s="13" t="s">
        <v>9</v>
      </c>
      <c r="B5" s="14" t="s">
        <v>13</v>
      </c>
    </row>
    <row r="6" spans="1:2" ht="15">
      <c r="A6" s="13" t="s">
        <v>9</v>
      </c>
      <c r="B6" s="14" t="s">
        <v>14</v>
      </c>
    </row>
    <row r="7" spans="1:2" ht="15">
      <c r="A7" s="13" t="s">
        <v>14</v>
      </c>
      <c r="B7" s="14" t="s">
        <v>17</v>
      </c>
    </row>
    <row r="8" spans="1:2" ht="15">
      <c r="A8" s="13" t="s">
        <v>16</v>
      </c>
      <c r="B8" s="14" t="s">
        <v>18</v>
      </c>
    </row>
    <row r="9" spans="1:2" ht="15">
      <c r="A9" s="13" t="s">
        <v>16</v>
      </c>
      <c r="B9" s="14" t="s">
        <v>19</v>
      </c>
    </row>
    <row r="10" spans="1:2" ht="15">
      <c r="A10" s="13" t="s">
        <v>16</v>
      </c>
      <c r="B10" s="14" t="s">
        <v>20</v>
      </c>
    </row>
    <row r="11" spans="1:2" ht="15">
      <c r="A11" s="13" t="s">
        <v>16</v>
      </c>
      <c r="B11" s="14" t="s">
        <v>23</v>
      </c>
    </row>
    <row r="12" spans="1:2" ht="15">
      <c r="A12" s="13" t="s">
        <v>22</v>
      </c>
      <c r="B12" s="14" t="s">
        <v>24</v>
      </c>
    </row>
    <row r="13" spans="1:2" ht="15">
      <c r="A13" s="13" t="s">
        <v>22</v>
      </c>
      <c r="B13" s="14" t="s">
        <v>25</v>
      </c>
    </row>
    <row r="14" spans="1:2" ht="15">
      <c r="A14" s="13" t="s">
        <v>22</v>
      </c>
      <c r="B14" s="14" t="s">
        <v>26</v>
      </c>
    </row>
    <row r="15" spans="1:2" ht="15">
      <c r="A15" s="13" t="s">
        <v>22</v>
      </c>
      <c r="B15" s="14" t="s">
        <v>27</v>
      </c>
    </row>
    <row r="16" spans="1:2" ht="15">
      <c r="A16" s="13" t="s">
        <v>22</v>
      </c>
      <c r="B16" s="14" t="s">
        <v>29</v>
      </c>
    </row>
    <row r="17" spans="1:2" ht="15">
      <c r="A17" s="13" t="s">
        <v>28</v>
      </c>
      <c r="B17" s="14" t="s">
        <v>30</v>
      </c>
    </row>
    <row r="18" spans="1:2" ht="15">
      <c r="A18" s="13" t="s">
        <v>28</v>
      </c>
      <c r="B18" s="14" t="s">
        <v>31</v>
      </c>
    </row>
    <row r="19" spans="1:2" ht="15">
      <c r="A19" s="13" t="s">
        <v>28</v>
      </c>
      <c r="B19" s="14" t="s">
        <v>32</v>
      </c>
    </row>
    <row r="20" spans="1:2" ht="15">
      <c r="A20" s="13" t="s">
        <v>28</v>
      </c>
      <c r="B20" s="14" t="s">
        <v>33</v>
      </c>
    </row>
    <row r="21" spans="1:2" ht="15">
      <c r="A21" s="13" t="s">
        <v>28</v>
      </c>
      <c r="B21" s="14" t="s">
        <v>34</v>
      </c>
    </row>
    <row r="22" spans="1:2" ht="15">
      <c r="A22" s="13" t="s">
        <v>28</v>
      </c>
      <c r="B22" s="14" t="s">
        <v>35</v>
      </c>
    </row>
    <row r="23" spans="1:2" ht="15">
      <c r="A23" s="13" t="s">
        <v>28</v>
      </c>
      <c r="B23" s="14" t="s">
        <v>64</v>
      </c>
    </row>
    <row r="24" spans="1:2" ht="30">
      <c r="A24" s="15" t="s">
        <v>63</v>
      </c>
      <c r="B24" s="14" t="s">
        <v>37</v>
      </c>
    </row>
    <row r="25" spans="1:2" ht="15">
      <c r="A25" s="15" t="s">
        <v>37</v>
      </c>
      <c r="B25" s="14" t="s">
        <v>38</v>
      </c>
    </row>
    <row r="26" spans="1:2" ht="15">
      <c r="A26" s="13" t="s">
        <v>38</v>
      </c>
      <c r="B26" s="14" t="s">
        <v>39</v>
      </c>
    </row>
    <row r="27" spans="1:2" ht="15">
      <c r="A27" s="13" t="s">
        <v>39</v>
      </c>
      <c r="B27" s="14" t="s">
        <v>42</v>
      </c>
    </row>
    <row r="28" spans="1:2" ht="15">
      <c r="A28" s="11"/>
      <c r="B28" s="14" t="s">
        <v>43</v>
      </c>
    </row>
    <row r="29" spans="1:2" ht="15">
      <c r="A29" s="11"/>
      <c r="B29" s="14" t="s">
        <v>44</v>
      </c>
    </row>
    <row r="30" spans="1:2" ht="15">
      <c r="A30" s="11"/>
      <c r="B30" s="14" t="s">
        <v>45</v>
      </c>
    </row>
    <row r="31" spans="1:2" ht="15">
      <c r="A31" s="11"/>
      <c r="B31" s="14" t="s">
        <v>47</v>
      </c>
    </row>
    <row r="32" spans="1:2" ht="15">
      <c r="A32" s="11"/>
      <c r="B32" s="14" t="s">
        <v>48</v>
      </c>
    </row>
    <row r="33" spans="1:2" ht="15">
      <c r="A33" s="11"/>
      <c r="B33" s="14" t="s">
        <v>51</v>
      </c>
    </row>
    <row r="34" spans="1:2" ht="15">
      <c r="A34" s="11"/>
      <c r="B34" s="14" t="s">
        <v>52</v>
      </c>
    </row>
    <row r="35" ht="15">
      <c r="A35" s="16" t="s">
        <v>40</v>
      </c>
    </row>
    <row r="36" ht="15">
      <c r="A36" s="11"/>
    </row>
  </sheetData>
  <dataValidations count="1">
    <dataValidation allowBlank="1" showInputMessage="1" showErrorMessage="1" sqref="A35 B33:B3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Espace Finance - Entrepreneurs et Entreprises </dc:creator>
  <cp:keywords/>
  <dc:description/>
  <cp:lastModifiedBy>MT</cp:lastModifiedBy>
  <cp:lastPrinted>2020-06-01T10:01:35Z</cp:lastPrinted>
  <dcterms:created xsi:type="dcterms:W3CDTF">2020-05-26T11:33:42Z</dcterms:created>
  <dcterms:modified xsi:type="dcterms:W3CDTF">2020-06-05T08:49:48Z</dcterms:modified>
  <cp:category/>
  <cp:version/>
  <cp:contentType/>
  <cp:contentStatus/>
</cp:coreProperties>
</file>